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potigas.sharepoint.com/sites/cpl/Shared Documents/General/CPL 2025/Licitações/90002-2025 PE - TUBOS PEAD/4. Edital e Lista (ANEXO I)/"/>
    </mc:Choice>
  </mc:AlternateContent>
  <xr:revisionPtr revIDLastSave="39" documentId="13_ncr:1_{A5CA285C-D5C9-4EAE-8459-B4E36FAD39DD}" xr6:coauthVersionLast="47" xr6:coauthVersionMax="47" xr10:uidLastSave="{362B8F55-946F-45AD-B77E-C59FEF5131EA}"/>
  <bookViews>
    <workbookView xWindow="-120" yWindow="-120" windowWidth="29040" windowHeight="15840" activeTab="1" xr2:uid="{00000000-000D-0000-FFFF-FFFF00000000}"/>
  </bookViews>
  <sheets>
    <sheet name="INSTRUÇÕES" sheetId="2" r:id="rId1"/>
    <sheet name="PPU (Difal base dupla)" sheetId="3" r:id="rId2"/>
  </sheets>
  <definedNames>
    <definedName name="_xlnm.Print_Area" localSheetId="1">'PPU (Difal base dupla)'!$A$1:$M$18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3" l="1"/>
  <c r="L10" i="3"/>
  <c r="M10" i="3" s="1"/>
  <c r="L9" i="3"/>
  <c r="M9" i="3" s="1"/>
  <c r="K10" i="3"/>
  <c r="K9" i="3"/>
  <c r="J10" i="3"/>
  <c r="J9" i="3"/>
  <c r="I9" i="3"/>
  <c r="H10" i="3"/>
  <c r="H9" i="3"/>
  <c r="I10" i="3" l="1"/>
  <c r="G11" i="3" l="1"/>
  <c r="J11" i="3" l="1"/>
</calcChain>
</file>

<file path=xl/sharedStrings.xml><?xml version="1.0" encoding="utf-8"?>
<sst xmlns="http://schemas.openxmlformats.org/spreadsheetml/2006/main" count="51" uniqueCount="42">
  <si>
    <t>PROPONENTE:</t>
  </si>
  <si>
    <t>ADENDO III - PLANILHA DE PREÇOS UNITÁRIOS - PPU</t>
  </si>
  <si>
    <t>ITEM</t>
  </si>
  <si>
    <t>DESCRIÇÃO DO OBJETO</t>
  </si>
  <si>
    <t>QTDE (A)</t>
  </si>
  <si>
    <t>VALOR PARCIAL (R$) 
(C) = (A) X (B)</t>
  </si>
  <si>
    <t>NCM</t>
  </si>
  <si>
    <t>UN.</t>
  </si>
  <si>
    <t>GRUPO ÚNICO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</si>
  <si>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</si>
  <si>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</si>
  <si>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</si>
  <si>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</si>
  <si>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</si>
  <si>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</si>
  <si>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</si>
  <si>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 xml:space="preserve">Local, [...] de [...] de 20[...]
[Nome e assinatura do Responsável Legal pelo LICITANTE] 
(Preencher em papel timbrado da empresa)
</t>
  </si>
  <si>
    <t>VALOR DO IPI (R$)</t>
  </si>
  <si>
    <t>VALOR UNITÁRIO COM ICMS DE ORIGEM (R$)</t>
  </si>
  <si>
    <t>VALOR TOTAL DO GRUPO (SOMATÓRIO DA COLUNA “C” E "E"):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</si>
  <si>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</si>
  <si>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</si>
  <si>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</si>
  <si>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</si>
  <si>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</si>
  <si>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</si>
  <si>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NCM (Nomenclatura Comum do MERCOSUL) dos produtos ofertados.</t>
  </si>
  <si>
    <t>Fabricante/Modelo</t>
  </si>
  <si>
    <t>Informar a marca/fabricante e modelo, quando aplicável, do produto ofertado.</t>
  </si>
  <si>
    <t>IPI</t>
  </si>
  <si>
    <t>Informar o percentual (%) do Imposto sobre Produtos Industrializados (IPI) incidente sobre cada produto ofertado.</t>
  </si>
  <si>
    <t>ICMS de Origem</t>
  </si>
  <si>
    <t>Informar o percentual (%) do imposto sobre operações relativas à circulação de mercadorias e sobre prestações de serviços de transporte interestadual, intermunicipal e de comunicação (ICMS) de Origem incluso sobre cada produto ofertado.</t>
  </si>
  <si>
    <t>Valor Unitário com ICMS de Origem</t>
  </si>
  <si>
    <t>Informar o valor unitário com o ICMS de origem incluso de cada produto ofertado.</t>
  </si>
  <si>
    <t>VALOR EQUALIZADO
(Diferença de Alíquota)</t>
  </si>
  <si>
    <t>ICMS - RN</t>
  </si>
  <si>
    <t>ICMS DESTACADO</t>
  </si>
  <si>
    <t>Processo Administrativo - SEI Nº 05359020-505.000092/2025-84 - PREGÃO ELETRÔNICO - PE Nº 90002/2025</t>
  </si>
  <si>
    <t>TUBO PEAD PE100 SDR11 32MM</t>
  </si>
  <si>
    <t>TUBO PEAD PE100 SDR11 110MM</t>
  </si>
  <si>
    <t>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</si>
</sst>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DBDB"/>
        <bgColor rgb="FFDDDDDD"/>
      </patternFill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4" fillId="3" borderId="20" xfId="0" applyFont="1" applyFill="1" applyBorder="1" applyAlignment="1">
      <alignment horizontal="right" vertical="center" wrapText="1"/>
    </xf>
    <xf numFmtId="9" fontId="4" fillId="3" borderId="2" xfId="0" applyNumberFormat="1" applyFont="1" applyFill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7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A4" sqref="A4:XFD4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7" t="s">
        <v>20</v>
      </c>
      <c r="B1" s="27"/>
      <c r="C1" s="27"/>
    </row>
    <row r="2" spans="1:3" ht="18.75" x14ac:dyDescent="0.25">
      <c r="A2" s="10" t="s">
        <v>21</v>
      </c>
      <c r="B2" s="11" t="s">
        <v>22</v>
      </c>
      <c r="C2" s="12" t="s">
        <v>23</v>
      </c>
    </row>
    <row r="3" spans="1:3" ht="18.75" x14ac:dyDescent="0.25">
      <c r="A3" s="10" t="s">
        <v>24</v>
      </c>
      <c r="B3" s="13" t="s">
        <v>22</v>
      </c>
      <c r="C3" s="14" t="s">
        <v>25</v>
      </c>
    </row>
    <row r="4" spans="1:3" ht="18.75" x14ac:dyDescent="0.25">
      <c r="A4" s="10" t="s">
        <v>6</v>
      </c>
      <c r="B4" s="13" t="s">
        <v>22</v>
      </c>
      <c r="C4" s="14" t="s">
        <v>26</v>
      </c>
    </row>
    <row r="5" spans="1:3" ht="18.75" x14ac:dyDescent="0.25">
      <c r="A5" s="10" t="s">
        <v>27</v>
      </c>
      <c r="B5" s="13" t="s">
        <v>22</v>
      </c>
      <c r="C5" s="15" t="s">
        <v>28</v>
      </c>
    </row>
    <row r="6" spans="1:3" ht="18.75" x14ac:dyDescent="0.25">
      <c r="A6" s="10" t="s">
        <v>29</v>
      </c>
      <c r="B6" s="13" t="s">
        <v>22</v>
      </c>
      <c r="C6" s="15" t="s">
        <v>30</v>
      </c>
    </row>
    <row r="7" spans="1:3" ht="31.5" x14ac:dyDescent="0.25">
      <c r="A7" s="16" t="s">
        <v>31</v>
      </c>
      <c r="B7" s="13" t="s">
        <v>22</v>
      </c>
      <c r="C7" s="15" t="s">
        <v>32</v>
      </c>
    </row>
    <row r="8" spans="1:3" ht="18.75" x14ac:dyDescent="0.25">
      <c r="A8" s="16" t="s">
        <v>33</v>
      </c>
      <c r="B8" s="13" t="s">
        <v>22</v>
      </c>
      <c r="C8" s="15" t="s">
        <v>34</v>
      </c>
    </row>
    <row r="9" spans="1:3" ht="18.75" x14ac:dyDescent="0.25">
      <c r="A9" s="10"/>
      <c r="B9" s="13" t="s">
        <v>22</v>
      </c>
      <c r="C9" s="17"/>
    </row>
    <row r="10" spans="1:3" ht="18.75" x14ac:dyDescent="0.25">
      <c r="A10" s="10"/>
      <c r="B10" s="18" t="s">
        <v>22</v>
      </c>
      <c r="C10" s="19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1749-DAAC-4288-B57D-BE1628E5C2E0}">
  <sheetPr>
    <pageSetUpPr fitToPage="1"/>
  </sheetPr>
  <dimension ref="A1:M16"/>
  <sheetViews>
    <sheetView tabSelected="1" topLeftCell="A2" zoomScale="85" zoomScaleNormal="85" workbookViewId="0">
      <selection activeCell="C9" sqref="C9"/>
    </sheetView>
  </sheetViews>
  <sheetFormatPr defaultRowHeight="15" x14ac:dyDescent="0.25"/>
  <cols>
    <col min="1" max="1" width="7" customWidth="1"/>
    <col min="2" max="2" width="40" customWidth="1"/>
    <col min="3" max="3" width="8.28515625" customWidth="1"/>
    <col min="4" max="4" width="7.5703125" customWidth="1"/>
    <col min="5" max="5" width="5.85546875" customWidth="1"/>
    <col min="6" max="6" width="8.140625" customWidth="1"/>
    <col min="7" max="10" width="14.85546875" customWidth="1"/>
    <col min="11" max="11" width="16" customWidth="1"/>
    <col min="12" max="12" width="15.7109375" customWidth="1"/>
    <col min="13" max="13" width="18.5703125" customWidth="1"/>
  </cols>
  <sheetData>
    <row r="1" spans="1:13" ht="28.5" customHeight="1" x14ac:dyDescent="0.25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9.25" customHeight="1" x14ac:dyDescent="0.25">
      <c r="A2" s="29" t="s">
        <v>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2.25" customHeight="1" x14ac:dyDescent="0.25">
      <c r="A3" s="30" t="s">
        <v>0</v>
      </c>
      <c r="B3" s="30"/>
      <c r="C3" s="30"/>
      <c r="D3" s="30"/>
      <c r="E3" s="30"/>
      <c r="F3" s="30"/>
      <c r="G3" s="30" t="s">
        <v>11</v>
      </c>
      <c r="H3" s="30"/>
      <c r="I3" s="30"/>
      <c r="J3" s="30"/>
      <c r="K3" s="30"/>
      <c r="L3" s="30"/>
      <c r="M3" s="30"/>
    </row>
    <row r="4" spans="1:13" ht="32.2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ht="30" customHeight="1" thickTop="1" thickBot="1" x14ac:dyDescent="0.3">
      <c r="A5" s="23" t="s">
        <v>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1:13" ht="30" customHeight="1" thickTop="1" thickBot="1" x14ac:dyDescent="0.3">
      <c r="A6" s="33" t="s">
        <v>2</v>
      </c>
      <c r="B6" s="33" t="s">
        <v>3</v>
      </c>
      <c r="C6" s="33" t="s">
        <v>4</v>
      </c>
      <c r="D6" s="33" t="s">
        <v>7</v>
      </c>
      <c r="E6" s="33" t="s">
        <v>10</v>
      </c>
      <c r="F6" s="33" t="s">
        <v>9</v>
      </c>
      <c r="G6" s="37" t="s">
        <v>13</v>
      </c>
      <c r="H6" s="38"/>
      <c r="I6" s="38"/>
      <c r="J6" s="38"/>
      <c r="K6" s="39"/>
      <c r="L6" s="31" t="s">
        <v>35</v>
      </c>
      <c r="M6" s="32"/>
    </row>
    <row r="7" spans="1:13" ht="16.5" thickTop="1" thickBot="1" x14ac:dyDescent="0.3">
      <c r="A7" s="34"/>
      <c r="B7" s="34"/>
      <c r="C7" s="34"/>
      <c r="D7" s="34"/>
      <c r="E7" s="34"/>
      <c r="F7" s="34"/>
      <c r="G7" s="33" t="s">
        <v>18</v>
      </c>
      <c r="H7" s="33" t="s">
        <v>37</v>
      </c>
      <c r="I7" s="33" t="s">
        <v>17</v>
      </c>
      <c r="J7" s="33" t="s">
        <v>12</v>
      </c>
      <c r="K7" s="33" t="s">
        <v>5</v>
      </c>
      <c r="L7" s="20" t="s">
        <v>36</v>
      </c>
      <c r="M7" s="21">
        <v>0.2</v>
      </c>
    </row>
    <row r="8" spans="1:13" ht="87.75" customHeight="1" thickTop="1" thickBot="1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4" t="s">
        <v>14</v>
      </c>
      <c r="M8" s="3" t="s">
        <v>15</v>
      </c>
    </row>
    <row r="9" spans="1:13" ht="20.100000000000001" customHeight="1" thickTop="1" thickBot="1" x14ac:dyDescent="0.3">
      <c r="A9" s="1">
        <v>1</v>
      </c>
      <c r="B9" s="2" t="s">
        <v>39</v>
      </c>
      <c r="C9" s="26">
        <v>2000</v>
      </c>
      <c r="D9" s="22" t="s">
        <v>41</v>
      </c>
      <c r="E9" s="8"/>
      <c r="F9" s="9"/>
      <c r="G9" s="6"/>
      <c r="H9" s="6">
        <f>ROUND(G9*F9,2)</f>
        <v>0</v>
      </c>
      <c r="I9" s="6">
        <f>ROUND(G9*E9,2)</f>
        <v>0</v>
      </c>
      <c r="J9" s="6">
        <f>G9+I9</f>
        <v>0</v>
      </c>
      <c r="K9" s="6">
        <f>J9*C9</f>
        <v>0</v>
      </c>
      <c r="L9" s="7">
        <f>ROUND(((((G9-H9)/(1-$M$7))*$M$7)-H9)+J9,2)</f>
        <v>0</v>
      </c>
      <c r="M9" s="6">
        <f>L9*C9</f>
        <v>0</v>
      </c>
    </row>
    <row r="10" spans="1:13" ht="20.100000000000001" customHeight="1" thickTop="1" thickBot="1" x14ac:dyDescent="0.3">
      <c r="A10" s="1">
        <v>2</v>
      </c>
      <c r="B10" s="2" t="s">
        <v>40</v>
      </c>
      <c r="C10" s="26">
        <v>50000</v>
      </c>
      <c r="D10" s="22" t="s">
        <v>41</v>
      </c>
      <c r="E10" s="8"/>
      <c r="F10" s="9"/>
      <c r="G10" s="6"/>
      <c r="H10" s="6">
        <f>ROUND(G10*F10,2)</f>
        <v>0</v>
      </c>
      <c r="I10" s="6">
        <f t="shared" ref="I10" si="0">ROUND(G10*E10,2)</f>
        <v>0</v>
      </c>
      <c r="J10" s="6">
        <f>G10+I10</f>
        <v>0</v>
      </c>
      <c r="K10" s="6">
        <f>J10*C10</f>
        <v>0</v>
      </c>
      <c r="L10" s="7">
        <f>ROUND(((((G10-H10)/(1-$M$7))*$M$7)-H10)+J10,2)</f>
        <v>0</v>
      </c>
      <c r="M10" s="6">
        <f>L10*C10</f>
        <v>0</v>
      </c>
    </row>
    <row r="11" spans="1:13" ht="28.5" customHeight="1" thickTop="1" thickBot="1" x14ac:dyDescent="0.3">
      <c r="A11" s="40" t="s">
        <v>19</v>
      </c>
      <c r="B11" s="41"/>
      <c r="C11" s="41"/>
      <c r="D11" s="41"/>
      <c r="E11" s="41"/>
      <c r="F11" s="41"/>
      <c r="G11" s="42">
        <f>SUM(I9:I10)</f>
        <v>0</v>
      </c>
      <c r="H11" s="43"/>
      <c r="I11" s="43"/>
      <c r="J11" s="42">
        <f>SUM(K9:K10)</f>
        <v>0</v>
      </c>
      <c r="K11" s="44"/>
      <c r="L11" s="42">
        <f>SUM(M9:M10)</f>
        <v>0</v>
      </c>
      <c r="M11" s="44"/>
    </row>
    <row r="12" spans="1:13" ht="15.75" thickTop="1" x14ac:dyDescent="0.25"/>
    <row r="16" spans="1:13" ht="76.5" customHeight="1" x14ac:dyDescent="0.25">
      <c r="A16" s="36" t="s">
        <v>16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</sheetData>
  <mergeCells count="22">
    <mergeCell ref="A16:M16"/>
    <mergeCell ref="G6:K6"/>
    <mergeCell ref="A11:F11"/>
    <mergeCell ref="G11:I11"/>
    <mergeCell ref="J11:K11"/>
    <mergeCell ref="L11:M11"/>
    <mergeCell ref="A1:M1"/>
    <mergeCell ref="A2:M2"/>
    <mergeCell ref="A3:F3"/>
    <mergeCell ref="G3:M3"/>
    <mergeCell ref="L6:M6"/>
    <mergeCell ref="E6:E8"/>
    <mergeCell ref="F6:F8"/>
    <mergeCell ref="G7:G8"/>
    <mergeCell ref="I7:I8"/>
    <mergeCell ref="J7:J8"/>
    <mergeCell ref="K7:K8"/>
    <mergeCell ref="H7:H8"/>
    <mergeCell ref="A6:A8"/>
    <mergeCell ref="B6:B8"/>
    <mergeCell ref="C6:C8"/>
    <mergeCell ref="D6:D8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075110-fc48-461c-a618-470173d75add" xsi:nil="true"/>
    <lcf76f155ced4ddcb4097134ff3c332f xmlns="97f1a4a5-4b6f-4a7c-9707-0b94225d63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8660C19610C14EB61891F8E4DDB60C" ma:contentTypeVersion="12" ma:contentTypeDescription="Create a new document." ma:contentTypeScope="" ma:versionID="9fbe799128af2c18c9e8839fdcd9f4e8">
  <xsd:schema xmlns:xsd="http://www.w3.org/2001/XMLSchema" xmlns:xs="http://www.w3.org/2001/XMLSchema" xmlns:p="http://schemas.microsoft.com/office/2006/metadata/properties" xmlns:ns2="97f1a4a5-4b6f-4a7c-9707-0b94225d630f" xmlns:ns3="b1075110-fc48-461c-a618-470173d75add" targetNamespace="http://schemas.microsoft.com/office/2006/metadata/properties" ma:root="true" ma:fieldsID="d6534dab20b91a267776fd867d9ce3c6" ns2:_="" ns3:_="">
    <xsd:import namespace="97f1a4a5-4b6f-4a7c-9707-0b94225d630f"/>
    <xsd:import namespace="b1075110-fc48-461c-a618-470173d75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a4a5-4b6f-4a7c-9707-0b94225d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9fbbabe-ae75-42f1-a7b4-c36299e3f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5110-fc48-461c-a618-470173d75ad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bdee055-23ed-423b-bd6c-2c8e46b2faeb}" ma:internalName="TaxCatchAll" ma:showField="CatchAllData" ma:web="b1075110-fc48-461c-a618-470173d75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899E25-F6F6-4D8F-AFD1-28134B75D916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97f1a4a5-4b6f-4a7c-9707-0b94225d630f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b1075110-fc48-461c-a618-470173d75add"/>
  </ds:schemaRefs>
</ds:datastoreItem>
</file>

<file path=customXml/itemProps2.xml><?xml version="1.0" encoding="utf-8"?>
<ds:datastoreItem xmlns:ds="http://schemas.openxmlformats.org/officeDocument/2006/customXml" ds:itemID="{22D31D20-56B7-4D37-B750-C119B686B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f1a4a5-4b6f-4a7c-9707-0b94225d630f"/>
    <ds:schemaRef ds:uri="b1075110-fc48-461c-a618-470173d75a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188AC7-ED69-4A8D-B838-BEF0DFC9D4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</vt:lpstr>
      <vt:lpstr>PPU (Difal base dupla)</vt:lpstr>
      <vt:lpstr>'PPU (Difal base dupla)'!Area_de_impressao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Rosianne Xavier</cp:lastModifiedBy>
  <cp:lastPrinted>2021-12-03T12:37:37Z</cp:lastPrinted>
  <dcterms:created xsi:type="dcterms:W3CDTF">2018-04-03T13:28:49Z</dcterms:created>
  <dcterms:modified xsi:type="dcterms:W3CDTF">2025-05-13T18:09:53Z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0x0101007F8660C19610C14EB61891F8E4DDB60C</vt:lpwstr>
  </property>
  <property fmtid="{D5CDD505-2E9C-101B-9397-08002B2CF9AE}" pid="3" name="Order">
    <vt:r8>23200</vt:r8>
  </property>
  <property fmtid="{D5CDD505-2E9C-101B-9397-08002B2CF9AE}" pid="4" name="MediaServiceImageTags">
    <vt:lpwstr/>
  </property>
</Properties>
</file>